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hare\отчеты\020. ОМТС\Конкурентные\Закупки 2026\Запросы котировок\ЗК-8-26 (Горные удары)\1. Извещение\"/>
    </mc:Choice>
  </mc:AlternateContent>
  <xr:revisionPtr revIDLastSave="0" documentId="13_ncr:1_{946CF685-4E2C-4DD2-B659-E5E30945F831}" xr6:coauthVersionLast="36" xr6:coauthVersionMax="40" xr10:uidLastSave="{00000000-0000-0000-0000-000000000000}"/>
  <bookViews>
    <workbookView xWindow="0" yWindow="0" windowWidth="38400" windowHeight="16755" xr2:uid="{00000000-000D-0000-FFFF-FFFF00000000}"/>
  </bookViews>
  <sheets>
    <sheet name="НМЦ" sheetId="3" r:id="rId1"/>
    <sheet name="Лист1" sheetId="4" state="hidden" r:id="rId2"/>
  </sheets>
  <definedNames>
    <definedName name="_xlnm._FilterDatabase" localSheetId="0" hidden="1">НМЦ!$A$12:$K$13</definedName>
    <definedName name="_xlnm.Print_Area" localSheetId="0">НМЦ!$A$1:$J$27</definedName>
  </definedNames>
  <calcPr calcId="191029"/>
</workbook>
</file>

<file path=xl/calcChain.xml><?xml version="1.0" encoding="utf-8"?>
<calcChain xmlns="http://schemas.openxmlformats.org/spreadsheetml/2006/main">
  <c r="I13" i="3" l="1"/>
  <c r="J13" i="3" l="1"/>
  <c r="J14" i="3" l="1"/>
</calcChain>
</file>

<file path=xl/sharedStrings.xml><?xml version="1.0" encoding="utf-8"?>
<sst xmlns="http://schemas.openxmlformats.org/spreadsheetml/2006/main" count="25" uniqueCount="25">
  <si>
    <t>№</t>
  </si>
  <si>
    <t>Ед. изм</t>
  </si>
  <si>
    <t>Расчет обоснования начальной цены единицы товара, начальной суммы цен единиц товара:</t>
  </si>
  <si>
    <t>ОБОСНОВАНИЕ НАЧАЛЬНОЙ (МАКСИМАЛЬНОЙ) ЦЕНЫ ДОГОВОРА</t>
  </si>
  <si>
    <t xml:space="preserve">Используемый метод определения НМЦ: </t>
  </si>
  <si>
    <t xml:space="preserve">Формула определения НМЦ: </t>
  </si>
  <si>
    <t xml:space="preserve">                               n
                  НМЦ= ∑An/n
                               n=1       </t>
  </si>
  <si>
    <t>Наименование продукции</t>
  </si>
  <si>
    <t>Коммерческие предложения (цена за единицу, руб. с учетом НДС)</t>
  </si>
  <si>
    <t>Средняя арифметическая цена за единицу, руб.</t>
  </si>
  <si>
    <t>НМЦ, 
договора за 
весь объем 
приобретаемой 
Продукции 
(руб. с НДС)</t>
  </si>
  <si>
    <t>Утверждаю:</t>
  </si>
  <si>
    <t>Итого:</t>
  </si>
  <si>
    <t>Кол-во</t>
  </si>
  <si>
    <t xml:space="preserve">Заместитель руководителя 
отдела сопровождения закупок 
и договорной работы ООО «УК ЮГК»                                 Е.В. Титаренко </t>
  </si>
  <si>
    <t>Коммерческое предложение № 21-05-26 от 04.05.2026 г.</t>
  </si>
  <si>
    <t>Коммерческое предложение № 47-05-26 от 04.05.2026 г.</t>
  </si>
  <si>
    <t>Метод сопостовимых рыночных цен - заключается в установлении НМЦ на основании информации о рыночных ценах (далее - ценовая информация) идентичных товаров, работ, услуг, планируемых к закупкам, или при их отсутствии однородных товаров, работ, услуг. Применяется в соответствии с п. 7.1.  ст. 4.1 Положения о закупках ПАО ЮГК</t>
  </si>
  <si>
    <t>где: An - ценовая информация относительно объекта закупки;
n – Количество источников ценовой информации.</t>
  </si>
  <si>
    <t xml:space="preserve"> Оказание услуг по научно-методическому сопровождению подземных горных работ на удароопасных участках Кочкарского месторождения</t>
  </si>
  <si>
    <t>Коммерческое предложение № 91-05-26 от 04.05.2026 г.</t>
  </si>
  <si>
    <t>В результате проведенного расчета НМЦД составляет: 2 631 666,67 (Два миллиона шестьсот тридцать одна тысяча шестьсот шестьдесят шесть) рублей 67 копеек)</t>
  </si>
  <si>
    <t>Расчет составил: Специалист ООЗ  Маслова И.В.</t>
  </si>
  <si>
    <t xml:space="preserve"> квартал</t>
  </si>
  <si>
    <t>Приложение №6 к извещению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</si>
</sst>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0" xfId="0" applyFont="1" applyFill="1" applyBorder="1" applyAlignment="1">
      <alignment vertical="center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0" fontId="6" fillId="0" borderId="0" xfId="0" applyFont="1" applyFill="1"/>
    <xf numFmtId="0" fontId="6" fillId="0" borderId="0" xfId="0" applyFont="1" applyFill="1" applyBorder="1" applyAlignment="1">
      <alignment horizontal="left"/>
    </xf>
    <xf numFmtId="0" fontId="6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/>
    </xf>
    <xf numFmtId="14" fontId="6" fillId="0" borderId="7" xfId="0" applyNumberFormat="1" applyFont="1" applyFill="1" applyBorder="1" applyAlignment="1">
      <alignment horizontal="center" vertical="center" wrapText="1"/>
    </xf>
    <xf numFmtId="14" fontId="6" fillId="0" borderId="8" xfId="0" applyNumberFormat="1" applyFont="1" applyFill="1" applyBorder="1" applyAlignment="1">
      <alignment horizontal="center" vertical="center" wrapText="1"/>
    </xf>
    <xf numFmtId="14" fontId="6" fillId="0" borderId="11" xfId="0" applyNumberFormat="1" applyFont="1" applyFill="1" applyBorder="1" applyAlignment="1">
      <alignment horizontal="center" vertical="center" wrapText="1"/>
    </xf>
    <xf numFmtId="14" fontId="6" fillId="0" borderId="9" xfId="0" applyNumberFormat="1" applyFont="1" applyFill="1" applyBorder="1" applyAlignment="1">
      <alignment horizontal="center" vertical="center" wrapText="1"/>
    </xf>
    <xf numFmtId="14" fontId="6" fillId="0" borderId="10" xfId="0" applyNumberFormat="1" applyFont="1" applyFill="1" applyBorder="1" applyAlignment="1">
      <alignment horizontal="center" vertical="center" wrapText="1"/>
    </xf>
    <xf numFmtId="14" fontId="6" fillId="0" borderId="12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left" vertical="center" wrapText="1"/>
    </xf>
    <xf numFmtId="14" fontId="6" fillId="0" borderId="4" xfId="0" applyNumberFormat="1" applyFont="1" applyFill="1" applyBorder="1" applyAlignment="1">
      <alignment horizontal="left" vertical="center" wrapText="1"/>
    </xf>
    <xf numFmtId="14" fontId="6" fillId="0" borderId="3" xfId="0" applyNumberFormat="1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8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1057971</xdr:colOff>
      <xdr:row>11</xdr:row>
      <xdr:rowOff>2304296</xdr:rowOff>
    </xdr:from>
    <xdr:to>
      <xdr:col>9</xdr:col>
      <xdr:colOff>0</xdr:colOff>
      <xdr:row>11</xdr:row>
      <xdr:rowOff>2694821</xdr:rowOff>
    </xdr:to>
    <xdr:pic>
      <xdr:nvPicPr>
        <xdr:cNvPr id="3291" name="Picture 2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52885" y="4680072"/>
          <a:ext cx="10287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1019175</xdr:colOff>
      <xdr:row>10</xdr:row>
      <xdr:rowOff>1419225</xdr:rowOff>
    </xdr:from>
    <xdr:to>
      <xdr:col>9</xdr:col>
      <xdr:colOff>0</xdr:colOff>
      <xdr:row>10</xdr:row>
      <xdr:rowOff>1857375</xdr:rowOff>
    </xdr:to>
    <xdr:pic>
      <xdr:nvPicPr>
        <xdr:cNvPr id="3293" name="Picture 2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62925" y="4591050"/>
          <a:ext cx="1028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358445</xdr:colOff>
      <xdr:row>11</xdr:row>
      <xdr:rowOff>2476063</xdr:rowOff>
    </xdr:from>
    <xdr:to>
      <xdr:col>9</xdr:col>
      <xdr:colOff>1445172</xdr:colOff>
      <xdr:row>11</xdr:row>
      <xdr:rowOff>2835603</xdr:rowOff>
    </xdr:to>
    <xdr:pic>
      <xdr:nvPicPr>
        <xdr:cNvPr id="3294" name="Picture 5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915945" y="4851839"/>
          <a:ext cx="1086727" cy="359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J28"/>
  <sheetViews>
    <sheetView tabSelected="1" zoomScaleNormal="100" zoomScaleSheetLayoutView="40" workbookViewId="0">
      <pane ySplit="1" topLeftCell="A2" activePane="bottomLeft" state="frozen"/>
      <selection pane="bottomLeft" activeCell="M7" sqref="M7"/>
    </sheetView>
  </sheetViews>
  <sheetFormatPr defaultColWidth="9.140625" defaultRowHeight="15.75" x14ac:dyDescent="0.25"/>
  <cols>
    <col min="1" max="1" width="3.28515625" style="1" hidden="1" customWidth="1"/>
    <col min="2" max="2" width="40.140625" style="6" customWidth="1"/>
    <col min="3" max="3" width="16.5703125" style="1" customWidth="1"/>
    <col min="4" max="4" width="11.140625" style="1" customWidth="1"/>
    <col min="5" max="5" width="8.28515625" style="1" bestFit="1" customWidth="1"/>
    <col min="6" max="6" width="29.5703125" style="9" customWidth="1"/>
    <col min="7" max="8" width="26.42578125" style="9" customWidth="1"/>
    <col min="9" max="9" width="27.28515625" style="9" customWidth="1"/>
    <col min="10" max="10" width="29" style="9" customWidth="1"/>
    <col min="11" max="12" width="9.140625" style="10"/>
    <col min="13" max="13" width="15" style="10" customWidth="1"/>
    <col min="14" max="14" width="13.85546875" style="10" customWidth="1"/>
    <col min="15" max="15" width="15.42578125" style="10" customWidth="1"/>
    <col min="16" max="16" width="16.140625" style="10" customWidth="1"/>
    <col min="17" max="16384" width="9.140625" style="10"/>
  </cols>
  <sheetData>
    <row r="1" spans="1:10" x14ac:dyDescent="0.25">
      <c r="B1" s="64" t="s">
        <v>24</v>
      </c>
      <c r="C1" s="65"/>
    </row>
    <row r="2" spans="1:10" ht="27.75" customHeight="1" x14ac:dyDescent="0.25">
      <c r="B2" s="9"/>
      <c r="C2" s="9"/>
      <c r="I2" s="42"/>
      <c r="J2" s="42"/>
    </row>
    <row r="3" spans="1:10" ht="34.5" customHeight="1" x14ac:dyDescent="0.25">
      <c r="I3" s="42"/>
      <c r="J3" s="42"/>
    </row>
    <row r="4" spans="1:10" x14ac:dyDescent="0.2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x14ac:dyDescent="0.25">
      <c r="A5" s="43" t="s">
        <v>2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x14ac:dyDescent="0.25">
      <c r="A6" s="16"/>
      <c r="B6" s="16"/>
      <c r="C6" s="16"/>
      <c r="D6" s="16"/>
      <c r="E6" s="16"/>
      <c r="F6" s="16"/>
      <c r="G6" s="27"/>
      <c r="H6" s="16"/>
      <c r="I6" s="16"/>
      <c r="J6" s="16"/>
    </row>
    <row r="7" spans="1:10" ht="63.75" customHeight="1" x14ac:dyDescent="0.25">
      <c r="A7" s="44" t="s">
        <v>4</v>
      </c>
      <c r="B7" s="45"/>
      <c r="C7" s="46" t="s">
        <v>17</v>
      </c>
      <c r="D7" s="47"/>
      <c r="E7" s="47"/>
      <c r="F7" s="47"/>
      <c r="G7" s="47"/>
      <c r="H7" s="47"/>
      <c r="I7" s="47"/>
      <c r="J7" s="48"/>
    </row>
    <row r="8" spans="1:10" ht="24.95" customHeight="1" x14ac:dyDescent="0.25">
      <c r="A8" s="52" t="s">
        <v>5</v>
      </c>
      <c r="B8" s="53"/>
      <c r="C8" s="36" t="s">
        <v>6</v>
      </c>
      <c r="D8" s="37"/>
      <c r="E8" s="37"/>
      <c r="F8" s="37"/>
      <c r="G8" s="37"/>
      <c r="H8" s="37"/>
      <c r="I8" s="37"/>
      <c r="J8" s="38"/>
    </row>
    <row r="9" spans="1:10" ht="24.95" customHeight="1" x14ac:dyDescent="0.25">
      <c r="A9" s="54"/>
      <c r="B9" s="55"/>
      <c r="C9" s="39"/>
      <c r="D9" s="40"/>
      <c r="E9" s="40"/>
      <c r="F9" s="40"/>
      <c r="G9" s="40"/>
      <c r="H9" s="40"/>
      <c r="I9" s="40"/>
      <c r="J9" s="41"/>
    </row>
    <row r="10" spans="1:10" ht="48" customHeight="1" x14ac:dyDescent="0.25">
      <c r="A10" s="56"/>
      <c r="B10" s="57"/>
      <c r="C10" s="49" t="s">
        <v>18</v>
      </c>
      <c r="D10" s="50"/>
      <c r="E10" s="50"/>
      <c r="F10" s="50"/>
      <c r="G10" s="50"/>
      <c r="H10" s="50"/>
      <c r="I10" s="50"/>
      <c r="J10" s="51"/>
    </row>
    <row r="11" spans="1:10" ht="78.75" customHeight="1" x14ac:dyDescent="0.25">
      <c r="A11" s="28" t="s">
        <v>0</v>
      </c>
      <c r="B11" s="29" t="s">
        <v>7</v>
      </c>
      <c r="C11" s="30"/>
      <c r="D11" s="28" t="s">
        <v>1</v>
      </c>
      <c r="E11" s="28" t="s">
        <v>13</v>
      </c>
      <c r="F11" s="28" t="s">
        <v>8</v>
      </c>
      <c r="G11" s="28"/>
      <c r="H11" s="28"/>
      <c r="I11" s="28" t="s">
        <v>9</v>
      </c>
      <c r="J11" s="62" t="s">
        <v>10</v>
      </c>
    </row>
    <row r="12" spans="1:10" ht="47.25" x14ac:dyDescent="0.25">
      <c r="A12" s="28"/>
      <c r="B12" s="31"/>
      <c r="C12" s="32"/>
      <c r="D12" s="28"/>
      <c r="E12" s="28"/>
      <c r="F12" s="25" t="s">
        <v>15</v>
      </c>
      <c r="G12" s="26" t="s">
        <v>16</v>
      </c>
      <c r="H12" s="26" t="s">
        <v>20</v>
      </c>
      <c r="I12" s="28"/>
      <c r="J12" s="63"/>
    </row>
    <row r="13" spans="1:10" ht="66" customHeight="1" x14ac:dyDescent="0.25">
      <c r="A13" s="4">
        <v>1</v>
      </c>
      <c r="B13" s="59" t="s">
        <v>19</v>
      </c>
      <c r="C13" s="60"/>
      <c r="D13" s="17" t="s">
        <v>23</v>
      </c>
      <c r="E13" s="18">
        <v>4</v>
      </c>
      <c r="F13" s="19">
        <v>687500</v>
      </c>
      <c r="G13" s="20">
        <v>682500</v>
      </c>
      <c r="H13" s="20">
        <v>603750</v>
      </c>
      <c r="I13" s="7">
        <f>ROUND(AVERAGE(F13:H13),2)</f>
        <v>657916.67000000004</v>
      </c>
      <c r="J13" s="8">
        <f>E13*I13</f>
        <v>2631666.6800000002</v>
      </c>
    </row>
    <row r="14" spans="1:10" ht="15" customHeight="1" x14ac:dyDescent="0.25">
      <c r="A14" s="58" t="s">
        <v>12</v>
      </c>
      <c r="B14" s="58"/>
      <c r="C14" s="58"/>
      <c r="D14" s="58"/>
      <c r="E14" s="58"/>
      <c r="F14" s="58"/>
      <c r="G14" s="58"/>
      <c r="H14" s="58"/>
      <c r="I14" s="58"/>
      <c r="J14" s="15">
        <f>SUM(J13:J13)</f>
        <v>2631666.6800000002</v>
      </c>
    </row>
    <row r="15" spans="1:10" s="24" customFormat="1" ht="37.5" customHeight="1" x14ac:dyDescent="0.25">
      <c r="A15" s="61" t="s">
        <v>21</v>
      </c>
      <c r="B15" s="61"/>
      <c r="C15" s="61"/>
      <c r="D15" s="61"/>
      <c r="E15" s="61"/>
      <c r="F15" s="61"/>
      <c r="G15" s="61"/>
      <c r="H15" s="61"/>
      <c r="I15" s="61"/>
      <c r="J15" s="61"/>
    </row>
    <row r="16" spans="1:10" x14ac:dyDescent="0.25">
      <c r="A16" s="33"/>
      <c r="B16" s="33"/>
      <c r="C16" s="33"/>
      <c r="D16" s="33"/>
      <c r="E16" s="33"/>
    </row>
    <row r="17" spans="1:10" s="22" customFormat="1" ht="29.25" customHeight="1" x14ac:dyDescent="0.25">
      <c r="A17" s="21"/>
      <c r="B17" s="23"/>
      <c r="C17" s="23"/>
      <c r="D17" s="23"/>
      <c r="E17" s="23"/>
      <c r="F17" s="23"/>
      <c r="G17" s="23"/>
      <c r="H17" s="23"/>
      <c r="I17" s="23"/>
      <c r="J17" s="23"/>
    </row>
    <row r="18" spans="1:10" x14ac:dyDescent="0.25">
      <c r="A18" s="33"/>
      <c r="B18" s="33"/>
      <c r="C18" s="33"/>
      <c r="D18" s="33"/>
      <c r="E18" s="33"/>
    </row>
    <row r="19" spans="1:10" x14ac:dyDescent="0.25">
      <c r="A19" s="33" t="s">
        <v>22</v>
      </c>
      <c r="B19" s="33"/>
      <c r="C19" s="33"/>
      <c r="D19" s="35"/>
      <c r="E19" s="35"/>
    </row>
    <row r="20" spans="1:10" x14ac:dyDescent="0.25">
      <c r="A20" s="33"/>
      <c r="B20" s="33"/>
      <c r="C20" s="33"/>
      <c r="D20" s="33"/>
      <c r="E20" s="33"/>
    </row>
    <row r="21" spans="1:10" x14ac:dyDescent="0.25">
      <c r="A21" s="33"/>
      <c r="B21" s="33"/>
      <c r="C21" s="33"/>
      <c r="D21" s="33"/>
      <c r="E21" s="33"/>
    </row>
    <row r="22" spans="1:10" x14ac:dyDescent="0.25">
      <c r="A22" s="33" t="s">
        <v>11</v>
      </c>
      <c r="B22" s="33"/>
      <c r="C22" s="33"/>
      <c r="D22" s="33"/>
      <c r="E22" s="33"/>
    </row>
    <row r="23" spans="1:10" ht="69.75" customHeight="1" x14ac:dyDescent="0.25">
      <c r="A23" s="34" t="s">
        <v>14</v>
      </c>
      <c r="B23" s="34"/>
      <c r="C23" s="34"/>
      <c r="D23" s="14"/>
      <c r="E23" s="14"/>
    </row>
    <row r="26" spans="1:10" ht="15" customHeight="1" x14ac:dyDescent="0.25">
      <c r="F26" s="2"/>
      <c r="G26" s="2"/>
      <c r="H26" s="2"/>
      <c r="I26" s="2"/>
      <c r="J26" s="3"/>
    </row>
    <row r="27" spans="1:10" x14ac:dyDescent="0.25">
      <c r="A27" s="5"/>
      <c r="B27" s="11"/>
      <c r="C27" s="13"/>
      <c r="D27" s="13"/>
      <c r="E27" s="12"/>
      <c r="F27" s="2"/>
      <c r="G27" s="2"/>
      <c r="H27" s="2"/>
      <c r="I27" s="2"/>
      <c r="J27" s="3"/>
    </row>
    <row r="28" spans="1:10" x14ac:dyDescent="0.25">
      <c r="A28" s="5"/>
      <c r="B28" s="11"/>
      <c r="C28" s="13"/>
      <c r="D28" s="13"/>
      <c r="E28" s="12"/>
    </row>
  </sheetData>
  <mergeCells count="27">
    <mergeCell ref="B1:C1"/>
    <mergeCell ref="C8:J9"/>
    <mergeCell ref="A11:A12"/>
    <mergeCell ref="A16:E16"/>
    <mergeCell ref="I2:J3"/>
    <mergeCell ref="A4:J4"/>
    <mergeCell ref="A7:B7"/>
    <mergeCell ref="C7:J7"/>
    <mergeCell ref="C10:J10"/>
    <mergeCell ref="A8:B10"/>
    <mergeCell ref="A14:I14"/>
    <mergeCell ref="B13:C13"/>
    <mergeCell ref="A15:J15"/>
    <mergeCell ref="J11:J12"/>
    <mergeCell ref="A5:J5"/>
    <mergeCell ref="E11:E12"/>
    <mergeCell ref="I11:I12"/>
    <mergeCell ref="A23:C23"/>
    <mergeCell ref="A20:E20"/>
    <mergeCell ref="A19:C19"/>
    <mergeCell ref="D19:E19"/>
    <mergeCell ref="A21:E21"/>
    <mergeCell ref="F11:H11"/>
    <mergeCell ref="D11:D12"/>
    <mergeCell ref="B11:C12"/>
    <mergeCell ref="A22:E22"/>
    <mergeCell ref="A18:E18"/>
  </mergeCells>
  <phoneticPr fontId="0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6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НМЦ</vt:lpstr>
      <vt:lpstr>Лист1</vt:lpstr>
      <vt:lpstr>НМЦ!Область_печати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Федорцов Ярослав Игоревич</cp:lastModifiedBy>
  <cp:lastPrinted>2026-06-04T06:27:28Z</cp:lastPrinted>
  <dcterms:created xsi:type="dcterms:W3CDTF">2014-01-15T18:15:09Z</dcterms:created>
  <dcterms:modified xsi:type="dcterms:W3CDTF">2026-06-17T06:34:47Z</dcterms:modified>
</cp:coreProperties>
</file>